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G:\3er_TRIM_2023\VII.1.1 ESTADOS FINANCIEROS\"/>
    </mc:Choice>
  </mc:AlternateContent>
  <xr:revisionPtr revIDLastSave="0" documentId="8_{FF29A5EA-16C0-40EB-9ABA-2B6A2082DF64}" xr6:coauthVersionLast="47" xr6:coauthVersionMax="47" xr10:uidLastSave="{00000000-0000-0000-0000-000000000000}"/>
  <bookViews>
    <workbookView xWindow="7200" yWindow="4215" windowWidth="21600"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1" i="1" l="1"/>
  <c r="N280" i="1"/>
  <c r="N282"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<sst xmlns="http://schemas.openxmlformats.org/spreadsheetml/2006/main" count="531" uniqueCount="415">
  <si>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</si>
  <si>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</si>
  <si>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</si>
  <si>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</si>
  <si>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</si>
  <si>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</si>
  <si>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</si>
  <si>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</si>
  <si>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</si>
  <si>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</si>
  <si>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</si>
  <si>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</si>
  <si>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</si>
  <si>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</si>
  <si>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</si>
  <si>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</si>
  <si>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</si>
  <si>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</si>
  <si>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</si>
  <si>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</si>
  <si>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</si>
  <si>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</si>
  <si>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</si>
  <si>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</si>
  <si>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</si>
  <si>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</si>
  <si>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</si>
  <si>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</si>
  <si>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</si>
  <si>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</si>
  <si>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</si>
  <si>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</si>
  <si>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</si>
  <si>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</si>
  <si>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</si>
  <si>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</si>
  <si>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</si>
  <si>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</si>
  <si>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</si>
  <si>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</si>
  <si>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</si>
  <si>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</si>
  <si>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</si>
  <si>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</si>
  <si>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</si>
  <si>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</si>
  <si>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</si>
  <si>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</si>
  <si>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</si>
  <si>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</si>
  <si>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</si>
  <si>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</si>
  <si>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</si>
  <si>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</si>
  <si>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</si>
  <si>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</si>
  <si>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</si>
  <si>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</si>
  <si>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</si>
  <si>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</si>
  <si>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</si>
  <si>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</si>
  <si>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</si>
  <si>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</si>
  <si>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</si>
  <si>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</si>
  <si>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</si>
  <si>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</si>
  <si>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</si>
  <si>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</si>
  <si>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</si>
  <si>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</si>
  <si>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</si>
  <si>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</si>
  <si>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</si>
  <si>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</si>
  <si>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</si>
  <si>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</si>
  <si>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</si>
  <si>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</si>
  <si>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</si>
  <si>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</si>
  <si>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</si>
  <si>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</si>
  <si>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</si>
  <si>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</si>
  <si>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</si>
  <si>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</si>
  <si>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</si>
  <si>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</si>
  <si>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</si>
  <si>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</si>
  <si>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</si>
  <si>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</si>
  <si>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</si>
  <si>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</si>
  <si>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</si>
  <si>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</si>
  <si>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</si>
  <si>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</si>
  <si>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</si>
  <si>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</si>
  <si>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</si>
  <si>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</si>
  <si>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</si>
  <si>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</si>
  <si>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</si>
  <si>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</si>
  <si>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</si>
  <si>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</si>
  <si>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</si>
  <si>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</si>
  <si>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</si>
  <si>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</si>
  <si>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</si>
  <si>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</si>
  <si>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</si>
  <si>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</si>
  <si>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</si>
  <si>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</si>
  <si>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</si>
  <si>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</si>
  <si>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</si>
  <si>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</si>
  <si>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</si>
  <si>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</si>
  <si>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</si>
  <si>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</si>
  <si>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</si>
  <si>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</si>
  <si>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</si>
  <si>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</si>
  <si>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</si>
  <si>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</si>
  <si>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</si>
  <si>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</si>
  <si>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</si>
  <si>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</si>
  <si>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</si>
  <si>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</si>
  <si>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</si>
  <si>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</si>
  <si>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</si>
  <si>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</si>
  <si>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</si>
  <si>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</si>
  <si>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</si>
  <si>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</si>
  <si>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</si>
  <si>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</si>
  <si>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</si>
  <si>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</si>
  <si>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</si>
  <si>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</si>
  <si>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</si>
  <si>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</si>
  <si>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</si>
  <si>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</si>
  <si>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</si>
  <si>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</si>
  <si>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</si>
  <si>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</si>
  <si>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</si>
  <si>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</si>
  <si>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</si>
  <si>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</si>
  <si>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</si>
  <si>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</si>
  <si>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</si>
  <si>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</si>
  <si>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</si>
  <si>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</si>
  <si>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</si>
  <si>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</si>
  <si>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</si>
  <si>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</si>
  <si>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</si>
  <si>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</si>
  <si>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</si>
  <si>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</si>
  <si>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</si>
  <si>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</si>
  <si>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</si>
  <si>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</si>
  <si>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</si>
  <si>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</si>
  <si>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</si>
  <si>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</si>
  <si>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</si>
  <si>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</si>
  <si>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</si>
  <si>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</si>
  <si>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</si>
  <si>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</si>
  <si>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</si>
  <si>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</si>
  <si>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</si>
  <si>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</si>
  <si>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</si>
  <si>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</si>
  <si>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</si>
  <si>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</si>
  <si>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</si>
  <si>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</si>
  <si>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</si>
  <si>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</si>
  <si>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</si>
  <si>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</si>
  <si>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</si>
  <si>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</si>
  <si>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</si>
  <si>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</si>
  <si>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</si>
  <si>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</si>
  <si>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</si>
  <si>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</si>
  <si>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</si>
  <si>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</si>
  <si>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</si>
  <si>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</si>
  <si>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</si>
  <si>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</si>
  <si>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</si>
  <si>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</si>
  <si>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</si>
  <si>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</si>
  <si>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</si>
  <si>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</si>
  <si>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</si>
  <si>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</si>
  <si>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</si>
  <si>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</si>
  <si>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</si>
  <si>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</si>
  <si>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</si>
  <si>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</si>
  <si>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</si>
  <si>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</si>
  <si>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</si>
  <si>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</si>
  <si>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</si>
  <si>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</si>
  <si>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</si>
  <si>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</si>
  <si>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</si>
  <si>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</si>
  <si>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</si>
  <si>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</si>
  <si>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</si>
  <si>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</si>
  <si>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</si>
  <si>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</si>
  <si>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</si>
  <si>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</si>
  <si>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</si>
  <si>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</si>
  <si>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</si>
  <si>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</si>
  <si>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</si>
  <si>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</si>
  <si>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</si>
  <si>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</si>
  <si>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</si>
  <si>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</si>
  <si>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</si>
  <si>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</si>
  <si>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</si>
  <si>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</si>
  <si>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</si>
  <si>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</si>
  <si>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</si>
  <si>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</si>
  <si>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</si>
  <si>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</si>
  <si>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</si>
  <si>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</si>
  <si>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</si>
  <si>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</si>
  <si>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</si>
  <si>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</si>
  <si>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</si>
  <si>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</si>
  <si>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</si>
  <si>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</si>
  <si>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</si>
  <si>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</si>
  <si>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</si>
  <si>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</si>
  <si>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</si>
  <si>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</si>
  <si>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</si>
  <si>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</si>
  <si>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</si>
  <si>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</si>
  <si>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</si>
  <si>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</si>
  <si>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</si>
  <si>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</si>
  <si>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</si>
  <si>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</si>
  <si>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</si>
  <si>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</si>
  <si>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</si>
  <si>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</si>
  <si>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</si>
  <si>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</si>
  <si>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</si>
  <si>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</si>
  <si>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</si>
  <si>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</si>
  <si>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</si>
  <si>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</si>
  <si>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</si>
  <si>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</si>
  <si>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</si>
  <si>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</si>
  <si>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</si>
  <si>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</si>
  <si>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</si>
  <si>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</si>
  <si>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</si>
  <si>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</si>
  <si>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</si>
  <si>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</si>
  <si>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</si>
  <si>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</si>
  <si>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</si>
  <si>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</si>
  <si>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</si>
  <si>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</si>
  <si>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</si>
  <si>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</si>
  <si>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</si>
  <si>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</si>
  <si>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</si>
  <si>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</si>
  <si>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</si>
  <si>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</si>
  <si>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</si>
  <si>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</si>
  <si>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</si>
  <si>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</si>
  <si>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</si>
  <si>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</si>
  <si>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</si>
  <si>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</si>
  <si>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</si>
  <si>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</si>
  <si>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</si>
  <si>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</si>
  <si>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</si>
  <si>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</si>
  <si>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</si>
  <si>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</si>
  <si>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</si>
  <si>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</si>
  <si>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</si>
  <si>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</si>
  <si>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</si>
  <si>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</si>
  <si>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</si>
  <si>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</si>
  <si>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</si>
  <si>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</si>
  <si>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</si>
  <si>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</si>
  <si>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</si>
  <si>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</si>
  <si>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</si>
  <si>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</si>
  <si>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</si>
  <si>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</si>
  <si>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</si>
  <si>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</si>
  <si>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</si>
  <si>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</si>
  <si>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</si>
  <si>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</si>
  <si>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</si>
  <si>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</si>
  <si>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</si>
  <si>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General de Participaciones</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</si>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</sst>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2023</v>
      </c>
      <c r="K26" s="198"/>
      <c r="L26" s="198"/>
      <c r="M26" s="198">
        <v>2022</v>
      </c>
      <c r="N26" s="198"/>
      <c r="O26" s="198"/>
    </row>
    <row r="27" spans="1:16" ht="12" customHeight="1" x14ac:dyDescent="0.2">
      <c r="C27" s="49"/>
      <c r="D27" s="219" t="s">
        <v>354</v>
      </c>
      <c r="E27" s="219"/>
      <c r="F27" s="219"/>
      <c r="G27" s="219"/>
      <c r="H27" s="219"/>
      <c r="I27" s="219"/>
      <c r="J27" s="284">
        <v>18175863.780000001</v>
      </c>
      <c r="K27" s="219"/>
      <c r="L27" s="219"/>
      <c r="M27" s="284">
        <v>16002233.560000001</v>
      </c>
      <c r="N27" s="219"/>
      <c r="O27" s="219"/>
    </row>
    <row r="28" spans="1:16" ht="12" customHeight="1" x14ac:dyDescent="0.2">
      <c r="C28" s="49"/>
      <c r="D28" s="219" t="s">
        <v>355</v>
      </c>
      <c r="E28" s="219"/>
      <c r="F28" s="219"/>
      <c r="G28" s="219"/>
      <c r="H28" s="219"/>
      <c r="I28" s="219"/>
      <c r="J28" s="284">
        <v>21158478.390000001</v>
      </c>
      <c r="K28" s="219"/>
      <c r="L28" s="219"/>
      <c r="M28" s="284">
        <v>452129.39</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39334342.170000002</v>
      </c>
      <c r="K30" s="236"/>
      <c r="L30" s="236"/>
      <c r="M30" s="236">
        <f>SUM(M27:O29)</f>
        <v>16454362.950000001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2023</v>
      </c>
      <c r="K77" s="182"/>
      <c r="L77" s="183"/>
      <c r="M77" s="181">
        <v>2022</v>
      </c>
      <c r="N77" s="182"/>
      <c r="O77" s="183"/>
    </row>
    <row r="78" spans="1:31" ht="12" customHeight="1" x14ac:dyDescent="0.2">
      <c r="A78" s="56"/>
      <c r="B78" s="56"/>
      <c r="C78" s="184" t="s">
        <v>353</v>
      </c>
      <c r="D78" s="185"/>
      <c r="E78" s="185"/>
      <c r="F78" s="185"/>
      <c r="G78" s="185"/>
      <c r="H78" s="185"/>
      <c r="I78" s="185"/>
      <c r="J78" s="286">
        <v>0</v>
      </c>
      <c r="K78" s="185"/>
      <c r="L78" s="186"/>
      <c r="M78" s="286">
        <v>0</v>
      </c>
      <c r="N78" s="185"/>
      <c r="O78" s="186"/>
    </row>
    <row r="79" spans="1:31" ht="12" customHeight="1" x14ac:dyDescent="0.2">
      <c r="A79" s="56"/>
      <c r="B79" s="56"/>
      <c r="C79" s="184" t="s">
        <v>357</v>
      </c>
      <c r="D79" s="185"/>
      <c r="E79" s="185"/>
      <c r="F79" s="185"/>
      <c r="G79" s="185"/>
      <c r="H79" s="185"/>
      <c r="I79" s="185"/>
      <c r="J79" s="286">
        <v>3978308.69</v>
      </c>
      <c r="K79" s="185"/>
      <c r="L79" s="186"/>
      <c r="M79" s="286">
        <v>1924158.32</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3978308.69</v>
      </c>
      <c r="K81" s="241"/>
      <c r="L81" s="242"/>
      <c r="M81" s="240">
        <f>SUM(M78:O80)</f>
        <v>1924158.32</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2023</v>
      </c>
      <c r="I85" s="198"/>
      <c r="J85" s="198"/>
      <c r="K85" s="198">
        <v>2023</v>
      </c>
      <c r="L85" s="198"/>
      <c r="M85" s="198"/>
      <c r="O85" s="56"/>
      <c r="P85" s="56"/>
    </row>
    <row r="86" spans="1:16" ht="12" customHeight="1" x14ac:dyDescent="0.2">
      <c r="A86" s="56"/>
      <c r="B86" s="56"/>
      <c r="C86" s="56"/>
      <c r="D86" s="56"/>
      <c r="E86" s="56"/>
      <c r="F86" s="221" t="s">
        <v>353</v>
      </c>
      <c r="G86" s="221"/>
      <c r="H86" s="284">
        <v>0</v>
      </c>
      <c r="I86" s="218"/>
      <c r="J86" s="218"/>
      <c r="K86" s="219">
        <f>H86/$H$91</f>
        <v>0</v>
      </c>
      <c r="L86" s="220"/>
      <c r="M86" s="220"/>
      <c r="O86" s="56"/>
      <c r="P86" s="56"/>
    </row>
    <row r="87" spans="1:16" ht="12" customHeight="1" x14ac:dyDescent="0.2">
      <c r="A87" s="56"/>
      <c r="B87" s="56"/>
      <c r="C87" s="56"/>
      <c r="D87" s="56"/>
      <c r="E87" s="56"/>
      <c r="F87" s="221" t="s">
        <v>357</v>
      </c>
      <c r="G87" s="221"/>
      <c r="H87" s="284">
        <v>1924158.32</v>
      </c>
      <c r="I87" s="218"/>
      <c r="J87" s="218"/>
      <c r="K87" s="219">
        <f>H87/$H$91</f>
        <v>1</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1924158.32</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2023</v>
      </c>
      <c r="L138" s="198"/>
      <c r="M138" s="198"/>
      <c r="N138" s="198">
        <v>2022</v>
      </c>
      <c r="O138" s="198"/>
      <c r="P138" s="198"/>
    </row>
    <row r="139" spans="1:33" ht="12" customHeight="1" x14ac:dyDescent="0.2">
      <c r="C139" s="147" t="s">
        <v>359</v>
      </c>
      <c r="D139" s="147"/>
      <c r="E139" s="147"/>
      <c r="F139" s="147"/>
      <c r="G139" s="147"/>
      <c r="H139" s="147"/>
      <c r="I139" s="147"/>
      <c r="J139" s="147"/>
      <c r="K139" s="283">
        <v>36401474</v>
      </c>
      <c r="L139" s="147"/>
      <c r="M139" s="147"/>
      <c r="N139" s="283">
        <v>36401474</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36401474</v>
      </c>
      <c r="L141" s="207"/>
      <c r="M141" s="207"/>
      <c r="N141" s="207">
        <f>SUM(N139:P140)</f>
        <v>36401474</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2023</v>
      </c>
      <c r="K147" s="198"/>
      <c r="L147" s="198"/>
      <c r="M147" s="198">
        <v>2022</v>
      </c>
      <c r="N147" s="198"/>
      <c r="O147" s="198"/>
    </row>
    <row r="148" spans="3:16" ht="12" customHeight="1" x14ac:dyDescent="0.2">
      <c r="D148" s="147" t="s">
        <v>362</v>
      </c>
      <c r="E148" s="147"/>
      <c r="F148" s="147"/>
      <c r="G148" s="147"/>
      <c r="H148" s="147"/>
      <c r="I148" s="147"/>
      <c r="J148" s="283">
        <v>2305908.11</v>
      </c>
      <c r="K148" s="147"/>
      <c r="L148" s="147"/>
      <c r="M148" s="283">
        <v>2164841.96</v>
      </c>
      <c r="N148" s="147"/>
      <c r="O148" s="147"/>
    </row>
    <row r="149" spans="3:16" ht="12" customHeight="1" x14ac:dyDescent="0.2">
      <c r="D149" s="147" t="s">
        <v>363</v>
      </c>
      <c r="E149" s="147"/>
      <c r="F149" s="147"/>
      <c r="G149" s="147"/>
      <c r="H149" s="147"/>
      <c r="I149" s="147"/>
      <c r="J149" s="283">
        <v>143105.10999999999</v>
      </c>
      <c r="K149" s="147"/>
      <c r="L149" s="147"/>
      <c r="M149" s="283">
        <v>143105.10999999999</v>
      </c>
      <c r="N149" s="147"/>
      <c r="O149" s="147"/>
    </row>
    <row r="150" spans="3:16" ht="12" customHeight="1" x14ac:dyDescent="0.2">
      <c r="D150" s="147" t="s">
        <v>364</v>
      </c>
      <c r="E150" s="147"/>
      <c r="F150" s="147"/>
      <c r="G150" s="147"/>
      <c r="H150" s="147"/>
      <c r="I150" s="147"/>
      <c r="J150" s="283">
        <v>16007450.609999999</v>
      </c>
      <c r="K150" s="147"/>
      <c r="L150" s="147"/>
      <c r="M150" s="283">
        <v>15359450.609999999</v>
      </c>
      <c r="N150" s="147"/>
      <c r="O150" s="147"/>
    </row>
    <row r="151" spans="3:16" ht="12" customHeight="1" x14ac:dyDescent="0.2">
      <c r="D151" s="147" t="s">
        <v>365</v>
      </c>
      <c r="E151" s="147"/>
      <c r="F151" s="147"/>
      <c r="G151" s="147"/>
      <c r="H151" s="147"/>
      <c r="I151" s="147"/>
      <c r="J151" s="283">
        <v>2382462.87</v>
      </c>
      <c r="K151" s="147"/>
      <c r="L151" s="147"/>
      <c r="M151" s="283">
        <v>2335412.87</v>
      </c>
      <c r="N151" s="147"/>
      <c r="O151" s="147"/>
    </row>
    <row r="152" spans="3:16" ht="12" customHeight="1" x14ac:dyDescent="0.2">
      <c r="D152" s="158" t="s">
        <v>366</v>
      </c>
      <c r="E152" s="158"/>
      <c r="F152" s="158"/>
      <c r="G152" s="158"/>
      <c r="H152" s="158"/>
      <c r="I152" s="158"/>
      <c r="J152" s="207">
        <f>SUM(J148:L151)</f>
        <v>20838926.699999999</v>
      </c>
      <c r="K152" s="207"/>
      <c r="L152" s="207"/>
      <c r="M152" s="207">
        <f>SUM(M148:O151)</f>
        <v>20002810.550000001</v>
      </c>
      <c r="N152" s="207"/>
      <c r="O152" s="207"/>
    </row>
    <row r="153" spans="3:16" ht="12" customHeight="1" x14ac:dyDescent="0.2">
      <c r="D153" s="147" t="s">
        <v>367</v>
      </c>
      <c r="E153" s="147"/>
      <c r="F153" s="147"/>
      <c r="G153" s="147"/>
      <c r="H153" s="147"/>
      <c r="I153" s="147"/>
      <c r="J153" s="283">
        <v>71680</v>
      </c>
      <c r="K153" s="147"/>
      <c r="L153" s="147"/>
      <c r="M153" s="283">
        <v>71680</v>
      </c>
      <c r="N153" s="147"/>
      <c r="O153" s="147"/>
    </row>
    <row r="154" spans="3:16" ht="12" customHeight="1" x14ac:dyDescent="0.2">
      <c r="D154" s="147" t="s">
        <v>368</v>
      </c>
      <c r="E154" s="147"/>
      <c r="F154" s="147"/>
      <c r="G154" s="147"/>
      <c r="H154" s="147"/>
      <c r="I154" s="147"/>
      <c r="J154" s="283">
        <v>0</v>
      </c>
      <c r="K154" s="147"/>
      <c r="L154" s="147"/>
      <c r="M154" s="283">
        <v>0</v>
      </c>
      <c r="N154" s="147"/>
      <c r="O154" s="147"/>
    </row>
    <row r="155" spans="3:16" ht="12" customHeight="1" x14ac:dyDescent="0.2">
      <c r="D155" s="158" t="s">
        <v>369</v>
      </c>
      <c r="E155" s="158"/>
      <c r="F155" s="158"/>
      <c r="G155" s="158"/>
      <c r="H155" s="158"/>
      <c r="I155" s="158"/>
      <c r="J155" s="207">
        <f>SUM(J153:L154)</f>
        <v>71680</v>
      </c>
      <c r="K155" s="207"/>
      <c r="L155" s="207"/>
      <c r="M155" s="207">
        <f>SUM(M153:O154)</f>
        <v>71680</v>
      </c>
      <c r="N155" s="207"/>
      <c r="O155" s="207"/>
    </row>
    <row r="156" spans="3:16" ht="12" customHeight="1" x14ac:dyDescent="0.2">
      <c r="D156" s="147" t="s">
        <v>370</v>
      </c>
      <c r="E156" s="147"/>
      <c r="F156" s="147"/>
      <c r="G156" s="147"/>
      <c r="H156" s="147"/>
      <c r="I156" s="147"/>
      <c r="J156" s="283">
        <v>648000</v>
      </c>
      <c r="K156" s="147"/>
      <c r="L156" s="147"/>
      <c r="M156" s="283">
        <v>0</v>
      </c>
      <c r="N156" s="147"/>
      <c r="O156" s="147"/>
    </row>
    <row r="157" spans="3:16" ht="12" customHeight="1" x14ac:dyDescent="0.2">
      <c r="D157" s="158" t="s">
        <v>371</v>
      </c>
      <c r="E157" s="158"/>
      <c r="F157" s="158"/>
      <c r="G157" s="158"/>
      <c r="H157" s="158"/>
      <c r="I157" s="158"/>
      <c r="J157" s="207">
        <f>SUM(J156)</f>
        <v>648000</v>
      </c>
      <c r="K157" s="207"/>
      <c r="L157" s="207"/>
      <c r="M157" s="207">
        <f>SUM(M156)</f>
        <v>0</v>
      </c>
      <c r="N157" s="207"/>
      <c r="O157" s="207"/>
    </row>
    <row r="158" spans="3:16" ht="12" customHeight="1" x14ac:dyDescent="0.2">
      <c r="D158" s="211" t="s">
        <v>186</v>
      </c>
      <c r="E158" s="212"/>
      <c r="F158" s="212"/>
      <c r="G158" s="212"/>
      <c r="H158" s="212"/>
      <c r="I158" s="213"/>
      <c r="J158" s="207">
        <f>SUM(J152,J155,J157)</f>
        <v>21558606.699999999</v>
      </c>
      <c r="K158" s="207"/>
      <c r="L158" s="207"/>
      <c r="M158" s="207">
        <f>SUM(M152,M155,M157)</f>
        <v>20074490.550000001</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2023</v>
      </c>
      <c r="K164" s="198"/>
      <c r="L164" s="198"/>
      <c r="M164" s="198">
        <v>2022</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2023</v>
      </c>
      <c r="J189" s="198"/>
      <c r="K189" s="198"/>
      <c r="L189" s="198">
        <v>2022</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6914399.75</v>
      </c>
      <c r="J190" s="147"/>
      <c r="K190" s="147"/>
      <c r="L190" s="283">
        <v>14390153.24</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6914399.75</v>
      </c>
      <c r="J192" s="207"/>
      <c r="K192" s="207"/>
      <c r="L192" s="207">
        <f>SUM(L190:N191)</f>
        <v>14390153.24</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0</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1293493.7</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0</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5620906.0499999998</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6914399.75</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2023</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t="s">
        <v>381</v>
      </c>
      <c r="E235" s="147"/>
      <c r="F235" s="147"/>
      <c r="G235" s="147"/>
      <c r="H235" s="147"/>
      <c r="I235" s="147"/>
      <c r="J235" s="147"/>
      <c r="K235" s="147"/>
      <c r="L235" s="147"/>
      <c r="M235" s="283">
        <v>30744931.010000002</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30744931.010000002</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593262.94999999995</v>
      </c>
      <c r="N242" s="147"/>
      <c r="O242" s="147"/>
      <c r="P242" s="72"/>
    </row>
    <row r="243" spans="2:19" ht="12" customHeight="1" x14ac:dyDescent="0.2">
      <c r="B243" s="98"/>
      <c r="C243" s="72"/>
      <c r="D243" s="158" t="s">
        <v>386</v>
      </c>
      <c r="E243" s="158"/>
      <c r="F243" s="158"/>
      <c r="G243" s="158"/>
      <c r="H243" s="158"/>
      <c r="I243" s="158"/>
      <c r="J243" s="158"/>
      <c r="K243" s="158"/>
      <c r="L243" s="158"/>
      <c r="M243" s="159">
        <f>SUM(M242)</f>
        <v>593262.94999999995</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0</v>
      </c>
      <c r="N248" s="147"/>
      <c r="O248" s="147"/>
    </row>
    <row r="249" spans="2:19" ht="12" customHeight="1" x14ac:dyDescent="0.2">
      <c r="B249" s="98"/>
      <c r="C249" s="72"/>
      <c r="D249" s="158" t="s">
        <v>392</v>
      </c>
      <c r="E249" s="158"/>
      <c r="F249" s="158"/>
      <c r="G249" s="158"/>
      <c r="H249" s="158"/>
      <c r="I249" s="158"/>
      <c r="J249" s="158"/>
      <c r="K249" s="158"/>
      <c r="L249" s="158"/>
      <c r="M249" s="159">
        <f>SUM(M248)</f>
        <v>0</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75815948.040000007</v>
      </c>
      <c r="L269" s="147"/>
      <c r="M269" s="147"/>
      <c r="N269" s="106"/>
      <c r="O269" s="106"/>
      <c r="P269" s="56"/>
    </row>
    <row r="270" spans="1:16" ht="12" customHeight="1" x14ac:dyDescent="0.2">
      <c r="A270" s="56"/>
      <c r="B270" s="56"/>
      <c r="C270" s="56"/>
      <c r="D270" s="147" t="s">
        <v>396</v>
      </c>
      <c r="E270" s="147"/>
      <c r="F270" s="147"/>
      <c r="G270" s="147"/>
      <c r="H270" s="147"/>
      <c r="I270" s="147"/>
      <c r="J270" s="147"/>
      <c r="K270" s="283">
        <v>9409087.5899999999</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85225035.63000001</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30599550</v>
      </c>
      <c r="L280" s="253"/>
      <c r="M280" s="254"/>
      <c r="N280" s="178">
        <f>K280/$K$274</f>
        <v>0.35904414440900123</v>
      </c>
      <c r="O280" s="179"/>
      <c r="P280" s="180"/>
    </row>
    <row r="281" spans="1:32" ht="12" customHeight="1" x14ac:dyDescent="0.2">
      <c r="A281" s="56"/>
      <c r="B281" s="56"/>
      <c r="C281" s="109" t="s">
        <v>401</v>
      </c>
      <c r="D281" s="110"/>
      <c r="E281" s="110"/>
      <c r="F281" s="110"/>
      <c r="G281" s="110"/>
      <c r="H281" s="110"/>
      <c r="I281" s="110"/>
      <c r="J281" s="111"/>
      <c r="K281" s="287">
        <v>606775.05000000005</v>
      </c>
      <c r="L281" s="253"/>
      <c r="M281" s="254"/>
      <c r="N281" s="178">
        <f t="shared" ref="N281:N282" si="0">K281/$K$274</f>
        <v>7.1196808017104487E-3</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2023</v>
      </c>
      <c r="J303" s="182"/>
      <c r="K303" s="183"/>
      <c r="L303" s="181">
        <v>2022</v>
      </c>
      <c r="M303" s="182"/>
      <c r="N303" s="183"/>
      <c r="AA303" s="54"/>
      <c r="AB303" s="54"/>
    </row>
    <row r="304" spans="1:32" ht="12" customHeight="1" x14ac:dyDescent="0.2">
      <c r="A304" s="76"/>
      <c r="E304" s="184" t="s">
        <v>403</v>
      </c>
      <c r="F304" s="185"/>
      <c r="G304" s="185"/>
      <c r="H304" s="186"/>
      <c r="I304" s="288">
        <v>100000</v>
      </c>
      <c r="J304" s="166"/>
      <c r="K304" s="167"/>
      <c r="L304" s="288">
        <v>70000</v>
      </c>
      <c r="M304" s="166"/>
      <c r="N304" s="167"/>
      <c r="AA304" s="54"/>
      <c r="AB304" s="54"/>
    </row>
    <row r="305" spans="1:32" ht="12" customHeight="1" x14ac:dyDescent="0.2">
      <c r="A305" s="76"/>
      <c r="E305" s="162" t="s">
        <v>354</v>
      </c>
      <c r="F305" s="163"/>
      <c r="G305" s="163"/>
      <c r="H305" s="164"/>
      <c r="I305" s="165">
        <v>18175863.780000001</v>
      </c>
      <c r="J305" s="166"/>
      <c r="K305" s="167"/>
      <c r="L305" s="288">
        <v>13466643.720000001</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21158478.390000001</v>
      </c>
      <c r="J307" s="166"/>
      <c r="K307" s="167"/>
      <c r="L307" s="288">
        <v>16898201.379999999</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0</v>
      </c>
      <c r="J310" s="166"/>
      <c r="K310" s="167"/>
      <c r="L310" s="288">
        <v>0</v>
      </c>
      <c r="M310" s="166"/>
      <c r="N310" s="167"/>
    </row>
    <row r="311" spans="1:32" ht="12" customHeight="1" x14ac:dyDescent="0.2">
      <c r="E311" s="224" t="s">
        <v>407</v>
      </c>
      <c r="F311" s="225"/>
      <c r="G311" s="225"/>
      <c r="H311" s="226"/>
      <c r="I311" s="250">
        <f>SUM(I304:K309)</f>
        <v>39434342.170000002</v>
      </c>
      <c r="J311" s="251"/>
      <c r="K311" s="252"/>
      <c r="L311" s="250">
        <f>SUM(L304:N309)</f>
        <v>30434845.100000001</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2023</v>
      </c>
      <c r="J319" s="198"/>
      <c r="K319" s="198"/>
      <c r="L319" s="198">
        <v>2022</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Charly</cp:lastModifiedBy>
  <cp:lastPrinted>2019-05-16T14:11:51Z</cp:lastPrinted>
  <dcterms:created xsi:type="dcterms:W3CDTF">2017-02-28T18:38:56Z</dcterms:created>
  <dcterms:modified xsi:type="dcterms:W3CDTF">2023-10-11T15:35:14Z</dcterms:modified>
</cp:coreProperties>
</file>