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<sst xmlns="http://schemas.openxmlformats.org/spreadsheetml/2006/main" count="127" uniqueCount="124">
  <si>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</si>
  <si>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</si>
  <si>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</si>
  <si>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</si>
  <si>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</si>
  <si>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</si>
  <si>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</si>
  <si>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</si>
  <si>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</si>
  <si>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</si>
  <si>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</si>
  <si>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</si>
  <si>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</si>
  <si>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</si>
  <si>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</si>
  <si>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</si>
  <si>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</si>
  <si>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</si>
  <si>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</si>
  <si>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</si>
  <si>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</si>
  <si>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</si>
  <si>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</si>
  <si>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</si>
  <si>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</si>
  <si>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</si>
  <si>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</si>
  <si>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</si>
  <si>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</si>
  <si>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</si>
  <si>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</si>
  <si>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</si>
  <si>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</si>
  <si>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</si>
  <si>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</si>
  <si>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</si>
  <si>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</si>
  <si>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</si>
  <si>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</si>
  <si>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</si>
  <si>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</si>
  <si>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</si>
  <si>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</si>
  <si>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</si>
  <si>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</si>
  <si>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</si>
  <si>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</si>
  <si>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</si>
  <si>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</si>
  <si>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</si>
  <si>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</si>
  <si>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</si>
  <si>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</si>
  <si>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</si>
  <si>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</si>
  <si>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</si>
  <si>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</si>
  <si>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</si>
  <si>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</si>
  <si>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</si>
  <si>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</si>
  <si>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</si>
  <si>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</si>
  <si>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</si>
  <si>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</si>
  <si>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</si>
  <si>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</si>
  <si>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</si>
  <si>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</si>
  <si>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</si>
  <si>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</si>
  <si>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</si>
  <si>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</si>
  <si>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</si>
  <si>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</si>
  <si>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</si>
  <si>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</si>
  <si>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</si>
  <si>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</si>
  <si>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</si>
  <si>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</si>
  <si>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</si>
  <si>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</si>
  <si>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</si>
  <si>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</si>
  <si>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</si>
  <si>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</si>
  <si>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</si>
  <si>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</si>
  <si>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</si>
  <si>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</si>
  <si>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</si>
  <si>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</si>
  <si>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</si>
  <si>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</si>
  <si>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</si>
  <si>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</si>
  <si>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</si>
  <si>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</si>
  <si>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</si>
  <si>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</si>
  <si>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</si>
  <si>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</si>
  <si>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</si>
  <si>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</si>
  <si>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</si>
  <si>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</si>
  <si>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</si>
  <si>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</si>
  <si>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</si>
  <si>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</si>
  <si>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</si>
  <si>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</si>
  <si>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</si>
  <si>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</si>
  <si>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</si>
  <si>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</si>
  <si>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</si>
  <si>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</si>
  <si>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</si>
  <si>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</si>
  <si>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2018 y al 31 de Agosto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</si>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</sst>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G71" sqref="G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40823748.57</v>
      </c>
      <c r="D9" s="9">
        <f>SUM(D10:D16)</f>
        <v>35462478.47</v>
      </c>
      <c r="E9" s="11" t="s">
        <v>8</v>
      </c>
      <c r="F9" s="9">
        <f>SUM(F10:F18)</f>
        <v>8820335.9</v>
      </c>
      <c r="G9" s="9">
        <f>SUM(G10:G18)</f>
        <v>36457983.33</v>
      </c>
    </row>
    <row r="10" spans="2:7" ht="12.75">
      <c r="B10" s="12" t="s">
        <v>9</v>
      </c>
      <c r="C10" s="9">
        <v>89345.63</v>
      </c>
      <c r="D10" s="9">
        <v>-400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12439784.79</v>
      </c>
      <c r="D11" s="9">
        <v>38864271.36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28294618.15</v>
      </c>
      <c r="D13" s="9">
        <v>-3401392.89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1200429.98</v>
      </c>
      <c r="G16" s="9">
        <v>3686640.96</v>
      </c>
    </row>
    <row r="17" spans="2:7" ht="12.75">
      <c r="B17" s="10" t="s">
        <v>23</v>
      </c>
      <c r="C17" s="9">
        <f>SUM(C18:C24)</f>
        <v>5042019.3100000005</v>
      </c>
      <c r="D17" s="9">
        <f>SUM(D18:D24)</f>
        <v>5597561.140000001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7619905.92</v>
      </c>
      <c r="G18" s="9">
        <v>32771342.37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2549132.52</v>
      </c>
      <c r="D20" s="9">
        <v>1936674.3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2320627.31</v>
      </c>
      <c r="D22" s="9">
        <v>3488627.36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46045973.75</v>
      </c>
      <c r="D47" s="9">
        <f>D9+D17+D25+D31+D37+D38+D41</f>
        <v>41240245.48</v>
      </c>
      <c r="E47" s="8" t="s">
        <v>82</v>
      </c>
      <c r="F47" s="9">
        <f>F9+F19+F23+F26+F27+F31+F38+F42</f>
        <v>8820335.9</v>
      </c>
      <c r="G47" s="9">
        <f>G9+G19+G23+G26+G27+G31+G38+G42</f>
        <v>36457983.33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165922886.62</v>
      </c>
      <c r="D52" s="9">
        <v>165941542.02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13023762.35</v>
      </c>
      <c r="D53" s="9">
        <v>12889273.78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8820335.9</v>
      </c>
      <c r="G59" s="9">
        <f>G47+G57</f>
        <v>36457983.33</v>
      </c>
    </row>
    <row r="60" spans="2:7" ht="25.5">
      <c r="B60" s="6" t="s">
        <v>102</v>
      </c>
      <c r="C60" s="9">
        <f>SUM(C50:C58)</f>
        <v>179018328.97</v>
      </c>
      <c r="D60" s="9">
        <f>SUM(D50:D58)</f>
        <v>178902495.8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225064302.72</v>
      </c>
      <c r="D62" s="9">
        <f>D47+D60</f>
        <v>220142741.28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136898254.67000002</v>
      </c>
      <c r="G68" s="9">
        <f>SUM(G69:G73)</f>
        <v>104339045.8</v>
      </c>
    </row>
    <row r="69" spans="2:7" ht="12.75">
      <c r="B69" s="10"/>
      <c r="C69" s="9"/>
      <c r="D69" s="9"/>
      <c r="E69" s="11" t="s">
        <v>110</v>
      </c>
      <c r="F69" s="9">
        <v>30557326.69</v>
      </c>
      <c r="G69" s="9">
        <v>33775931.84</v>
      </c>
    </row>
    <row r="70" spans="2:7" ht="12.75">
      <c r="B70" s="10"/>
      <c r="C70" s="9"/>
      <c r="D70" s="9"/>
      <c r="E70" s="11" t="s">
        <v>111</v>
      </c>
      <c r="F70" s="9">
        <f>106328766.43+12161.55</f>
        <v>106340927.98</v>
      </c>
      <c r="G70" s="9">
        <f>70550952.41+12161.55</f>
        <v>70563113.96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216243966.82000002</v>
      </c>
      <c r="G79" s="9">
        <f>G63+G68+G75</f>
        <v>183684757.95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225064302.72000003</v>
      </c>
      <c r="G81" s="9">
        <f>G59+G79</f>
        <v>220142741.27999997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2016-12-20T19:33:34Z</cp:lastPrinted>
  <dcterms:created xsi:type="dcterms:W3CDTF">2016-10-11T18:36:49Z</dcterms:created>
  <dcterms:modified xsi:type="dcterms:W3CDTF">2019-10-08T20:57:47Z</dcterms:modified>
  <cp:category/>
  <cp:version/>
  <cp:contentType/>
  <cp:contentStatus/>
</cp:coreProperties>
</file>