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INFPRES_03_2019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 fullCalcOnLoad="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56" i="1"/>
  <c r="E60" i="1"/>
  <c r="E57" i="1"/>
  <c r="E49" i="1"/>
  <c r="E50" i="1"/>
  <c r="E51" i="1"/>
  <c r="E47" i="1"/>
  <c r="E67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29" i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F67" i="1"/>
  <c r="G47" i="1"/>
  <c r="G67" i="1"/>
  <c r="C61" i="1"/>
  <c r="C56" i="1"/>
  <c r="C47" i="1"/>
  <c r="C67" i="1"/>
  <c r="D38" i="1"/>
  <c r="F38" i="1"/>
  <c r="G38" i="1"/>
  <c r="D36" i="1"/>
  <c r="F36" i="1"/>
  <c r="G36" i="1"/>
  <c r="D29" i="1"/>
  <c r="F29" i="1"/>
  <c r="G29" i="1"/>
  <c r="D17" i="1"/>
  <c r="F17" i="1"/>
  <c r="G17" i="1"/>
  <c r="C38" i="1"/>
  <c r="C36" i="1"/>
  <c r="C29" i="1"/>
  <c r="C17" i="1"/>
  <c r="H61" i="1"/>
  <c r="H77" i="1"/>
  <c r="H47" i="1"/>
  <c r="H67" i="1"/>
  <c r="F42" i="1"/>
  <c r="F72" i="1"/>
  <c r="E42" i="1"/>
  <c r="E72" i="1"/>
  <c r="C42" i="1"/>
  <c r="C72" i="1"/>
  <c r="G42" i="1"/>
  <c r="G72" i="1"/>
  <c r="D42" i="1"/>
  <c r="D72" i="1"/>
  <c r="H17" i="1"/>
  <c r="H42" i="1"/>
  <c r="H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<sst xmlns="http://schemas.openxmlformats.org/spreadsheetml/2006/main" count="75" uniqueCount="75">
  <si>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</si>
  <si>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</si>
  <si>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</si>
  <si>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</si>
  <si>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</si>
  <si>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</si>
  <si>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</si>
  <si>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</si>
  <si>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</si>
  <si>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</si>
  <si>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</si>
  <si>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</si>
  <si>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</si>
  <si>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</si>
  <si>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</si>
  <si>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</si>
  <si>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</si>
  <si>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</si>
  <si>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</si>
  <si>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</si>
  <si>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</si>
  <si>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</si>
  <si>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</si>
  <si>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</si>
  <si>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</si>
  <si>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</si>
  <si>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</si>
  <si>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</si>
  <si>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</si>
  <si>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</si>
  <si>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</si>
  <si>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</si>
  <si>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</si>
  <si>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</si>
  <si>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</si>
  <si>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</si>
  <si>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</si>
  <si>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</si>
  <si>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</si>
  <si>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</si>
  <si>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</si>
  <si>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</si>
  <si>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</si>
  <si>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</si>
  <si>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</si>
  <si>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</si>
  <si>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</si>
  <si>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</si>
  <si>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</si>
  <si>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</si>
  <si>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</si>
  <si>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</si>
  <si>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</si>
  <si>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</si>
  <si>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</si>
  <si>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</si>
  <si>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</si>
  <si>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</si>
  <si>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</si>
  <si>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</si>
  <si>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</si>
  <si>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</si>
  <si>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</si>
  <si>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</si>
  <si>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</si>
  <si>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</si>
  <si>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</si>
  <si>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</si>
  <si>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</si>
  <si>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</si>
  <si>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</si>
  <si>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</si>
  <si>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</si>
  <si>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Tecozautla (a)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</si>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</sst>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45" activePane="bottomLeft" state="frozen"/>
      <selection pane="bottomLeft" activeCell="K53" sqref="K5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4" t="s">
        <v>73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x14ac:dyDescent="0.2">
      <c r="B4" s="37" t="s">
        <v>74</v>
      </c>
      <c r="C4" s="38"/>
      <c r="D4" s="38"/>
      <c r="E4" s="38"/>
      <c r="F4" s="38"/>
      <c r="G4" s="38"/>
      <c r="H4" s="39"/>
    </row>
    <row r="5" spans="2:8" ht="13.5" thickBot="1" x14ac:dyDescent="0.25">
      <c r="B5" s="40" t="s">
        <v>1</v>
      </c>
      <c r="C5" s="41"/>
      <c r="D5" s="41"/>
      <c r="E5" s="41"/>
      <c r="F5" s="41"/>
      <c r="G5" s="41"/>
      <c r="H5" s="42"/>
    </row>
    <row r="6" spans="2:8" ht="13.5" thickBot="1" x14ac:dyDescent="0.25">
      <c r="B6" s="15"/>
      <c r="C6" s="43" t="s">
        <v>2</v>
      </c>
      <c r="D6" s="44"/>
      <c r="E6" s="44"/>
      <c r="F6" s="44"/>
      <c r="G6" s="45"/>
      <c r="H6" s="30" t="s">
        <v>3</v>
      </c>
    </row>
    <row r="7" spans="2:8" x14ac:dyDescent="0.2">
      <c r="B7" s="16" t="s">
        <v>4</v>
      </c>
      <c r="C7" s="30" t="s">
        <v>6</v>
      </c>
      <c r="D7" s="32" t="s">
        <v>7</v>
      </c>
      <c r="E7" s="30" t="s">
        <v>8</v>
      </c>
      <c r="F7" s="30" t="s">
        <v>9</v>
      </c>
      <c r="G7" s="30" t="s">
        <v>10</v>
      </c>
      <c r="H7" s="46"/>
    </row>
    <row r="8" spans="2:8" ht="13.5" thickBot="1" x14ac:dyDescent="0.25">
      <c r="B8" s="17" t="s">
        <v>5</v>
      </c>
      <c r="C8" s="31"/>
      <c r="D8" s="33"/>
      <c r="E8" s="31"/>
      <c r="F8" s="31"/>
      <c r="G8" s="31"/>
      <c r="H8" s="31"/>
    </row>
    <row r="9" spans="2:8" x14ac:dyDescent="0.2">
      <c r="B9" s="18" t="s">
        <v>11</v>
      </c>
      <c r="C9" s="3"/>
      <c r="D9" s="4"/>
      <c r="E9" s="3"/>
      <c r="F9" s="4"/>
      <c r="G9" s="4"/>
      <c r="H9" s="3"/>
    </row>
    <row r="10" spans="2:8" x14ac:dyDescent="0.2">
      <c r="B10" s="20" t="s">
        <v>12</v>
      </c>
      <c r="C10" s="3">
        <v>2250000</v>
      </c>
      <c r="D10" s="4">
        <v>0</v>
      </c>
      <c r="E10" s="3">
        <f>C10+D10</f>
        <v>2250000</v>
      </c>
      <c r="F10" s="4">
        <v>2558409.5699999998</v>
      </c>
      <c r="G10" s="4">
        <v>2558409.5699999998</v>
      </c>
      <c r="H10" s="3">
        <f>G10-C10</f>
        <v>308409.56999999983</v>
      </c>
    </row>
    <row r="11" spans="2:8" x14ac:dyDescent="0.2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2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20" t="s">
        <v>15</v>
      </c>
      <c r="C13" s="3">
        <v>6785830.2400000002</v>
      </c>
      <c r="D13" s="4">
        <v>0</v>
      </c>
      <c r="E13" s="3">
        <f t="shared" si="0"/>
        <v>6785830.2400000002</v>
      </c>
      <c r="F13" s="4">
        <v>1913959.58</v>
      </c>
      <c r="G13" s="4">
        <v>1913959.58</v>
      </c>
      <c r="H13" s="3">
        <f t="shared" si="1"/>
        <v>-4871870.66</v>
      </c>
    </row>
    <row r="14" spans="2:8" x14ac:dyDescent="0.2">
      <c r="B14" s="20" t="s">
        <v>16</v>
      </c>
      <c r="C14" s="3">
        <v>1643600</v>
      </c>
      <c r="D14" s="4">
        <v>0</v>
      </c>
      <c r="E14" s="3">
        <f t="shared" si="0"/>
        <v>1643600</v>
      </c>
      <c r="F14" s="4">
        <v>724155.5</v>
      </c>
      <c r="G14" s="4">
        <v>724155.5</v>
      </c>
      <c r="H14" s="3">
        <f t="shared" si="1"/>
        <v>-919444.5</v>
      </c>
    </row>
    <row r="15" spans="2:8" x14ac:dyDescent="0.2">
      <c r="B15" s="20" t="s">
        <v>17</v>
      </c>
      <c r="C15" s="3">
        <v>2625795</v>
      </c>
      <c r="D15" s="4">
        <v>0</v>
      </c>
      <c r="E15" s="3">
        <f t="shared" si="0"/>
        <v>2625795</v>
      </c>
      <c r="F15" s="4">
        <v>2109671.4</v>
      </c>
      <c r="G15" s="4">
        <v>2109671.4</v>
      </c>
      <c r="H15" s="3">
        <f t="shared" si="1"/>
        <v>-516123.60000000009</v>
      </c>
    </row>
    <row r="16" spans="2:8" x14ac:dyDescent="0.2">
      <c r="B16" s="20" t="s">
        <v>70</v>
      </c>
      <c r="C16" s="3">
        <v>0</v>
      </c>
      <c r="D16" s="4">
        <v>0</v>
      </c>
      <c r="E16" s="3">
        <f t="shared" si="0"/>
        <v>0</v>
      </c>
      <c r="F16" s="4">
        <v>2385.52</v>
      </c>
      <c r="G16" s="4">
        <v>2385.52</v>
      </c>
      <c r="H16" s="3">
        <f t="shared" si="1"/>
        <v>2385.52</v>
      </c>
    </row>
    <row r="17" spans="2:8" ht="25.5" x14ac:dyDescent="0.2">
      <c r="B17" s="24" t="s">
        <v>68</v>
      </c>
      <c r="C17" s="3">
        <f t="shared" ref="C17:H17" si="2">SUM(C18:C28)</f>
        <v>47693975.550000004</v>
      </c>
      <c r="D17" s="5">
        <f t="shared" si="2"/>
        <v>0</v>
      </c>
      <c r="E17" s="5">
        <f t="shared" si="2"/>
        <v>47693975.550000004</v>
      </c>
      <c r="F17" s="5">
        <f t="shared" si="2"/>
        <v>39815544.780000001</v>
      </c>
      <c r="G17" s="5">
        <f t="shared" si="2"/>
        <v>39815544.780000001</v>
      </c>
      <c r="H17" s="5">
        <f t="shared" si="2"/>
        <v>-7878430.7700000005</v>
      </c>
    </row>
    <row r="18" spans="2:8" x14ac:dyDescent="0.2">
      <c r="B18" s="21" t="s">
        <v>18</v>
      </c>
      <c r="C18" s="3">
        <v>21317714.460000001</v>
      </c>
      <c r="D18" s="4">
        <v>0</v>
      </c>
      <c r="E18" s="3">
        <f t="shared" si="0"/>
        <v>21317714.460000001</v>
      </c>
      <c r="F18" s="4">
        <v>21348011.550000001</v>
      </c>
      <c r="G18" s="4">
        <v>21348011.550000001</v>
      </c>
      <c r="H18" s="3">
        <f>G18-C18</f>
        <v>30297.089999999851</v>
      </c>
    </row>
    <row r="19" spans="2:8" x14ac:dyDescent="0.2">
      <c r="B19" s="21" t="s">
        <v>19</v>
      </c>
      <c r="C19" s="3">
        <v>13198113.74</v>
      </c>
      <c r="D19" s="4">
        <v>0</v>
      </c>
      <c r="E19" s="3">
        <f t="shared" si="0"/>
        <v>13198113.74</v>
      </c>
      <c r="F19" s="4">
        <v>11665327.25</v>
      </c>
      <c r="G19" s="4">
        <v>11665327.25</v>
      </c>
      <c r="H19" s="3">
        <f t="shared" ref="H19:H40" si="3">G19-C19</f>
        <v>-1532786.4900000002</v>
      </c>
    </row>
    <row r="20" spans="2:8" x14ac:dyDescent="0.2">
      <c r="B20" s="21" t="s">
        <v>20</v>
      </c>
      <c r="C20" s="3">
        <v>1006517.22</v>
      </c>
      <c r="D20" s="4">
        <v>0</v>
      </c>
      <c r="E20" s="3">
        <f t="shared" si="0"/>
        <v>1006517.22</v>
      </c>
      <c r="F20" s="4">
        <v>800009.97</v>
      </c>
      <c r="G20" s="4">
        <v>800009.97</v>
      </c>
      <c r="H20" s="3">
        <f t="shared" si="3"/>
        <v>-206507.25</v>
      </c>
    </row>
    <row r="21" spans="2:8" x14ac:dyDescent="0.2">
      <c r="B21" s="21" t="s">
        <v>21</v>
      </c>
      <c r="C21" s="3">
        <v>730021.49</v>
      </c>
      <c r="D21" s="4">
        <v>0</v>
      </c>
      <c r="E21" s="3">
        <f t="shared" si="0"/>
        <v>730021.49</v>
      </c>
      <c r="F21" s="4">
        <v>46.93</v>
      </c>
      <c r="G21" s="4">
        <v>46.93</v>
      </c>
      <c r="H21" s="3">
        <f t="shared" si="3"/>
        <v>-729974.55999999994</v>
      </c>
    </row>
    <row r="22" spans="2:8" x14ac:dyDescent="0.2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22" t="s">
        <v>23</v>
      </c>
      <c r="C23" s="3">
        <v>641003.68999999994</v>
      </c>
      <c r="D23" s="4">
        <v>0</v>
      </c>
      <c r="E23" s="3">
        <f t="shared" si="0"/>
        <v>641003.68999999994</v>
      </c>
      <c r="F23" s="4">
        <v>795450.79</v>
      </c>
      <c r="G23" s="4">
        <v>795450.79</v>
      </c>
      <c r="H23" s="3">
        <f t="shared" si="3"/>
        <v>154447.10000000009</v>
      </c>
    </row>
    <row r="24" spans="2:8" ht="25.5" x14ac:dyDescent="0.2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26</v>
      </c>
      <c r="C26" s="3">
        <v>3658938.95</v>
      </c>
      <c r="D26" s="4">
        <v>0</v>
      </c>
      <c r="E26" s="3">
        <f t="shared" si="0"/>
        <v>3658938.95</v>
      </c>
      <c r="F26" s="4">
        <v>977397.29</v>
      </c>
      <c r="G26" s="4">
        <v>977397.29</v>
      </c>
      <c r="H26" s="3">
        <f t="shared" si="3"/>
        <v>-2681541.66</v>
      </c>
    </row>
    <row r="27" spans="2:8" x14ac:dyDescent="0.2">
      <c r="B27" s="21" t="s">
        <v>27</v>
      </c>
      <c r="C27" s="3">
        <v>7141666</v>
      </c>
      <c r="D27" s="4">
        <v>0</v>
      </c>
      <c r="E27" s="3">
        <f t="shared" si="0"/>
        <v>7141666</v>
      </c>
      <c r="F27" s="4">
        <v>4229301</v>
      </c>
      <c r="G27" s="4">
        <v>4229301</v>
      </c>
      <c r="H27" s="3">
        <f t="shared" si="3"/>
        <v>-2912365</v>
      </c>
    </row>
    <row r="28" spans="2:8" ht="25.5" x14ac:dyDescent="0.2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4" t="s">
        <v>29</v>
      </c>
      <c r="C29" s="3">
        <f t="shared" ref="C29:H29" si="4">SUM(C30:C34)</f>
        <v>807515</v>
      </c>
      <c r="D29" s="3">
        <f t="shared" si="4"/>
        <v>0</v>
      </c>
      <c r="E29" s="3">
        <f t="shared" si="4"/>
        <v>807515</v>
      </c>
      <c r="F29" s="3">
        <f t="shared" si="4"/>
        <v>436949.36</v>
      </c>
      <c r="G29" s="3">
        <f t="shared" si="4"/>
        <v>436949.36</v>
      </c>
      <c r="H29" s="3">
        <f t="shared" si="4"/>
        <v>-370565.64</v>
      </c>
    </row>
    <row r="30" spans="2:8" x14ac:dyDescent="0.2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 x14ac:dyDescent="0.2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21" t="s">
        <v>34</v>
      </c>
      <c r="C34" s="3">
        <v>807515</v>
      </c>
      <c r="D34" s="4">
        <v>0</v>
      </c>
      <c r="E34" s="3">
        <f t="shared" si="0"/>
        <v>807515</v>
      </c>
      <c r="F34" s="4">
        <v>436949.36</v>
      </c>
      <c r="G34" s="4">
        <v>436949.36</v>
      </c>
      <c r="H34" s="3">
        <f t="shared" si="3"/>
        <v>-370565.64</v>
      </c>
    </row>
    <row r="35" spans="2:8" x14ac:dyDescent="0.2">
      <c r="B35" s="20" t="s">
        <v>71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179760</v>
      </c>
      <c r="G36" s="3">
        <f t="shared" si="5"/>
        <v>179760</v>
      </c>
      <c r="H36" s="3">
        <f t="shared" si="5"/>
        <v>179760</v>
      </c>
    </row>
    <row r="37" spans="2:8" x14ac:dyDescent="0.2">
      <c r="B37" s="21" t="s">
        <v>36</v>
      </c>
      <c r="C37" s="3">
        <v>0</v>
      </c>
      <c r="D37" s="4">
        <v>0</v>
      </c>
      <c r="E37" s="3">
        <f t="shared" si="0"/>
        <v>0</v>
      </c>
      <c r="F37" s="4">
        <v>179760</v>
      </c>
      <c r="G37" s="4">
        <v>179760</v>
      </c>
      <c r="H37" s="3">
        <f t="shared" si="3"/>
        <v>179760</v>
      </c>
    </row>
    <row r="38" spans="2:8" x14ac:dyDescent="0.2">
      <c r="B38" s="20" t="s">
        <v>37</v>
      </c>
      <c r="C38" s="3">
        <f t="shared" ref="C38:H38" si="6">C39+C40</f>
        <v>723149.45</v>
      </c>
      <c r="D38" s="3">
        <f t="shared" si="6"/>
        <v>0</v>
      </c>
      <c r="E38" s="3">
        <f t="shared" si="6"/>
        <v>723149.45</v>
      </c>
      <c r="F38" s="3">
        <f t="shared" si="6"/>
        <v>287439.55</v>
      </c>
      <c r="G38" s="3">
        <f t="shared" si="6"/>
        <v>287439.55</v>
      </c>
      <c r="H38" s="3">
        <f t="shared" si="6"/>
        <v>-435709.89999999997</v>
      </c>
    </row>
    <row r="39" spans="2:8" x14ac:dyDescent="0.2">
      <c r="B39" s="21" t="s">
        <v>38</v>
      </c>
      <c r="C39" s="3">
        <v>723149.45</v>
      </c>
      <c r="D39" s="4">
        <v>0</v>
      </c>
      <c r="E39" s="3">
        <f t="shared" si="0"/>
        <v>723149.45</v>
      </c>
      <c r="F39" s="4">
        <v>287439.55</v>
      </c>
      <c r="G39" s="4">
        <v>287439.55</v>
      </c>
      <c r="H39" s="3">
        <f t="shared" si="3"/>
        <v>-435709.89999999997</v>
      </c>
    </row>
    <row r="40" spans="2:8" x14ac:dyDescent="0.2">
      <c r="B40" s="21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19"/>
      <c r="C41" s="3"/>
      <c r="D41" s="4"/>
      <c r="E41" s="3"/>
      <c r="F41" s="4"/>
      <c r="G41" s="4"/>
      <c r="H41" s="3"/>
    </row>
    <row r="42" spans="2:8" ht="25.5" x14ac:dyDescent="0.2">
      <c r="B42" s="25" t="s">
        <v>69</v>
      </c>
      <c r="C42" s="12">
        <f t="shared" ref="C42:H42" si="7">C10+C11+C12+C13+C14+C15+C16+C17+C29+C35+C36+C38</f>
        <v>62529865.24000001</v>
      </c>
      <c r="D42" s="8">
        <f t="shared" si="7"/>
        <v>0</v>
      </c>
      <c r="E42" s="8">
        <f t="shared" si="7"/>
        <v>62529865.24000001</v>
      </c>
      <c r="F42" s="8">
        <f t="shared" si="7"/>
        <v>48028275.259999998</v>
      </c>
      <c r="G42" s="8">
        <f t="shared" si="7"/>
        <v>48028275.259999998</v>
      </c>
      <c r="H42" s="8">
        <f t="shared" si="7"/>
        <v>-14501589.980000002</v>
      </c>
    </row>
    <row r="43" spans="2:8" x14ac:dyDescent="0.2">
      <c r="B43" s="6"/>
      <c r="C43" s="3"/>
      <c r="D43" s="6"/>
      <c r="E43" s="7"/>
      <c r="F43" s="6"/>
      <c r="G43" s="6"/>
      <c r="H43" s="7"/>
    </row>
    <row r="44" spans="2:8" ht="25.5" x14ac:dyDescent="0.2">
      <c r="B44" s="25" t="s">
        <v>40</v>
      </c>
      <c r="C44" s="9"/>
      <c r="D44" s="10"/>
      <c r="E44" s="9"/>
      <c r="F44" s="10"/>
      <c r="G44" s="10"/>
      <c r="H44" s="3"/>
    </row>
    <row r="45" spans="2:8" x14ac:dyDescent="0.2">
      <c r="B45" s="19"/>
      <c r="C45" s="3"/>
      <c r="D45" s="11"/>
      <c r="E45" s="3"/>
      <c r="F45" s="11"/>
      <c r="G45" s="11"/>
      <c r="H45" s="3"/>
    </row>
    <row r="46" spans="2:8" x14ac:dyDescent="0.2">
      <c r="B46" s="18" t="s">
        <v>41</v>
      </c>
      <c r="C46" s="3"/>
      <c r="D46" s="4"/>
      <c r="E46" s="3"/>
      <c r="F46" s="4"/>
      <c r="G46" s="4"/>
      <c r="H46" s="3"/>
    </row>
    <row r="47" spans="2:8" x14ac:dyDescent="0.2">
      <c r="B47" s="20" t="s">
        <v>42</v>
      </c>
      <c r="C47" s="3">
        <f t="shared" ref="C47:H47" si="8">SUM(C48:C55)</f>
        <v>52241178</v>
      </c>
      <c r="D47" s="3">
        <f t="shared" si="8"/>
        <v>0</v>
      </c>
      <c r="E47" s="3">
        <f t="shared" si="8"/>
        <v>52241178</v>
      </c>
      <c r="F47" s="3">
        <f t="shared" si="8"/>
        <v>48918857.82</v>
      </c>
      <c r="G47" s="3">
        <f t="shared" si="8"/>
        <v>48918857.82</v>
      </c>
      <c r="H47" s="3">
        <f t="shared" si="8"/>
        <v>-3322320.1799999997</v>
      </c>
    </row>
    <row r="48" spans="2:8" ht="25.5" x14ac:dyDescent="0.2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 x14ac:dyDescent="0.2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 x14ac:dyDescent="0.2">
      <c r="B50" s="22" t="s">
        <v>45</v>
      </c>
      <c r="C50" s="3">
        <v>29358059</v>
      </c>
      <c r="D50" s="4">
        <v>0</v>
      </c>
      <c r="E50" s="3">
        <f t="shared" si="9"/>
        <v>29358059</v>
      </c>
      <c r="F50" s="4">
        <v>29299569.600000001</v>
      </c>
      <c r="G50" s="4">
        <v>29299569.600000001</v>
      </c>
      <c r="H50" s="3">
        <f t="shared" si="10"/>
        <v>-58489.39999999851</v>
      </c>
    </row>
    <row r="51" spans="2:8" ht="38.25" x14ac:dyDescent="0.2">
      <c r="B51" s="22" t="s">
        <v>46</v>
      </c>
      <c r="C51" s="3">
        <v>22883119</v>
      </c>
      <c r="D51" s="4">
        <v>0</v>
      </c>
      <c r="E51" s="3">
        <f t="shared" si="9"/>
        <v>22883119</v>
      </c>
      <c r="F51" s="4">
        <v>19619288.219999999</v>
      </c>
      <c r="G51" s="4">
        <v>19619288.219999999</v>
      </c>
      <c r="H51" s="3">
        <f t="shared" si="10"/>
        <v>-3263830.7800000012</v>
      </c>
    </row>
    <row r="52" spans="2:8" x14ac:dyDescent="0.2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2">
      <c r="B56" s="24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2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 x14ac:dyDescent="0.2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2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 x14ac:dyDescent="0.2">
      <c r="B64" s="24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2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2">
      <c r="B66" s="19"/>
      <c r="C66" s="3"/>
      <c r="D66" s="11"/>
      <c r="E66" s="3"/>
      <c r="F66" s="11"/>
      <c r="G66" s="11"/>
      <c r="H66" s="3"/>
    </row>
    <row r="67" spans="2:8" ht="25.5" x14ac:dyDescent="0.2">
      <c r="B67" s="25" t="s">
        <v>60</v>
      </c>
      <c r="C67" s="12">
        <f t="shared" ref="C67:H67" si="13">C47+C56+C61+C64+C65</f>
        <v>52241178</v>
      </c>
      <c r="D67" s="12">
        <f t="shared" si="13"/>
        <v>0</v>
      </c>
      <c r="E67" s="12">
        <f t="shared" si="13"/>
        <v>52241178</v>
      </c>
      <c r="F67" s="12">
        <f t="shared" si="13"/>
        <v>48918857.82</v>
      </c>
      <c r="G67" s="12">
        <f t="shared" si="13"/>
        <v>48918857.82</v>
      </c>
      <c r="H67" s="12">
        <f t="shared" si="13"/>
        <v>-3322320.1799999997</v>
      </c>
    </row>
    <row r="68" spans="2:8" x14ac:dyDescent="0.2">
      <c r="B68" s="23"/>
      <c r="C68" s="3"/>
      <c r="D68" s="11"/>
      <c r="E68" s="3"/>
      <c r="F68" s="11"/>
      <c r="G68" s="11"/>
      <c r="H68" s="3"/>
    </row>
    <row r="69" spans="2:8" ht="25.5" x14ac:dyDescent="0.2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2">
      <c r="B71" s="23"/>
      <c r="C71" s="3"/>
      <c r="D71" s="4"/>
      <c r="E71" s="3"/>
      <c r="F71" s="4"/>
      <c r="G71" s="4"/>
      <c r="H71" s="3"/>
    </row>
    <row r="72" spans="2:8" x14ac:dyDescent="0.2">
      <c r="B72" s="25" t="s">
        <v>63</v>
      </c>
      <c r="C72" s="12">
        <f t="shared" ref="C72:H72" si="15">C42+C67+C69</f>
        <v>114771043.24000001</v>
      </c>
      <c r="D72" s="12">
        <f t="shared" si="15"/>
        <v>0</v>
      </c>
      <c r="E72" s="12">
        <f t="shared" si="15"/>
        <v>114771043.24000001</v>
      </c>
      <c r="F72" s="12">
        <f t="shared" si="15"/>
        <v>96947133.079999998</v>
      </c>
      <c r="G72" s="12">
        <f t="shared" si="15"/>
        <v>96947133.079999998</v>
      </c>
      <c r="H72" s="12">
        <f t="shared" si="15"/>
        <v>-17823910.160000004</v>
      </c>
    </row>
    <row r="73" spans="2:8" x14ac:dyDescent="0.2">
      <c r="B73" s="23"/>
      <c r="C73" s="3"/>
      <c r="D73" s="4"/>
      <c r="E73" s="3"/>
      <c r="F73" s="4"/>
      <c r="G73" s="4"/>
      <c r="H73" s="3"/>
    </row>
    <row r="74" spans="2:8" x14ac:dyDescent="0.2">
      <c r="B74" s="25" t="s">
        <v>64</v>
      </c>
      <c r="C74" s="3"/>
      <c r="D74" s="4"/>
      <c r="E74" s="3"/>
      <c r="F74" s="4"/>
      <c r="G74" s="4"/>
      <c r="H74" s="3"/>
    </row>
    <row r="75" spans="2:8" ht="25.5" x14ac:dyDescent="0.2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26"/>
      <c r="C78" s="13"/>
      <c r="D78" s="14"/>
      <c r="E78" s="13"/>
      <c r="F78" s="14"/>
      <c r="G78" s="14"/>
      <c r="H78" s="13"/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2016-12-20T19:44:47Z</cp:lastPrinted>
  <dcterms:created xsi:type="dcterms:W3CDTF">2016-10-11T20:13:05Z</dcterms:created>
  <dcterms:modified xsi:type="dcterms:W3CDTF">2019-10-09T21:31:21Z</dcterms:modified>
</cp:coreProperties>
</file>